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<sst xmlns="http://schemas.openxmlformats.org/spreadsheetml/2006/main" count="127" uniqueCount="124">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</sst>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810276.8300000001</v>
      </c>
      <c r="D9" s="9">
        <f>SUM(D10:D16)</f>
        <v>255554.11</v>
      </c>
      <c r="E9" s="11" t="s">
        <v>8</v>
      </c>
      <c r="F9" s="9">
        <f>SUM(F10:F18)</f>
        <v>14860192.45</v>
      </c>
      <c r="G9" s="9">
        <f>SUM(G10:G18)</f>
        <v>15456093.21</v>
      </c>
    </row>
    <row r="10" spans="2:7" ht="12.75">
      <c r="B10" s="12" t="s">
        <v>9</v>
      </c>
      <c r="C10" s="9">
        <v>5622.89</v>
      </c>
      <c r="D10" s="9">
        <v>-30.73</v>
      </c>
      <c r="E10" s="13" t="s">
        <v>10</v>
      </c>
      <c r="F10" s="9">
        <v>1140591.32</v>
      </c>
      <c r="G10" s="9">
        <v>1335534.31</v>
      </c>
    </row>
    <row r="11" spans="2:7" ht="12.75">
      <c r="B11" s="12" t="s">
        <v>11</v>
      </c>
      <c r="C11" s="9">
        <v>772158.54</v>
      </c>
      <c r="D11" s="9">
        <v>223089.44</v>
      </c>
      <c r="E11" s="13" t="s">
        <v>12</v>
      </c>
      <c r="F11" s="9">
        <v>43234.83</v>
      </c>
      <c r="G11" s="9">
        <v>52228.63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1525820.48</v>
      </c>
      <c r="G16" s="9">
        <v>1774314.7</v>
      </c>
    </row>
    <row r="17" spans="2:7" ht="12.75">
      <c r="B17" s="10" t="s">
        <v>23</v>
      </c>
      <c r="C17" s="9">
        <f>SUM(C18:C24)</f>
        <v>7752427.859999999</v>
      </c>
      <c r="D17" s="9">
        <f>SUM(D18:D24)</f>
        <v>5038451.66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2505634.61</v>
      </c>
      <c r="D18" s="9">
        <v>-7709.64</v>
      </c>
      <c r="E18" s="13" t="s">
        <v>26</v>
      </c>
      <c r="F18" s="9">
        <v>12090809.16</v>
      </c>
      <c r="G18" s="9">
        <v>12234278.91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6000</v>
      </c>
      <c r="D23" s="9">
        <v>14000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5235830.35</v>
      </c>
      <c r="D24" s="9">
        <v>5029198.4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2342512.53</v>
      </c>
      <c r="G42" s="9">
        <f>SUM(G43:G45)</f>
        <v>2229790.82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2342512.53</v>
      </c>
      <c r="G43" s="9">
        <v>2229790.82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8562704.69</v>
      </c>
      <c r="D47" s="9">
        <f>D9+D17+D25+D31+D37+D38+D41</f>
        <v>5294005.7700000005</v>
      </c>
      <c r="E47" s="8" t="s">
        <v>82</v>
      </c>
      <c r="F47" s="9">
        <f>F9+F19+F23+F26+F27+F31+F38+F42</f>
        <v>17202704.98</v>
      </c>
      <c r="G47" s="9">
        <f>G9+G19+G23+G26+G27+G31+G38+G42</f>
        <v>17685884.03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17209993.78</v>
      </c>
      <c r="G59" s="9">
        <f>G47+G57</f>
        <v>17693172.830000002</v>
      </c>
    </row>
    <row r="60" spans="2:7" ht="12.7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26203968.589999996</v>
      </c>
      <c r="D62" s="9">
        <f>D47+D60</f>
        <v>22935269.669999998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45794.0300000003</v>
      </c>
      <c r="G68" s="9">
        <f>SUM(G69:G73)</f>
        <v>-3706083.94</v>
      </c>
    </row>
    <row r="69" spans="2:7" ht="12.75">
      <c r="B69" s="10"/>
      <c r="C69" s="9"/>
      <c r="D69" s="9"/>
      <c r="E69" s="11" t="s">
        <v>110</v>
      </c>
      <c r="F69" s="9">
        <v>3751877.97</v>
      </c>
      <c r="G69" s="9">
        <v>-435851.87</v>
      </c>
    </row>
    <row r="70" spans="2:7" ht="12.75">
      <c r="B70" s="10"/>
      <c r="C70" s="9"/>
      <c r="D70" s="9"/>
      <c r="E70" s="11" t="s">
        <v>111</v>
      </c>
      <c r="F70" s="9">
        <v>-3698795.15</v>
      </c>
      <c r="G70" s="9">
        <v>-3262943.28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8993974.81</v>
      </c>
      <c r="G79" s="9">
        <f>G63+G68+G75</f>
        <v>5242096.84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26203968.590000004</v>
      </c>
      <c r="G81" s="9">
        <f>G59+G79</f>
        <v>22935269.67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2023-04-13T21:37:43Z</dcterms:modified>
  <cp:category/>
  <cp:version/>
  <cp:contentType/>
  <cp:contentStatus/>
</cp:coreProperties>
</file>